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/>
  <c r="J17"/>
  <c r="H6"/>
  <c r="I5" s="1"/>
  <c r="H5"/>
  <c r="A7"/>
  <c r="A9" s="1"/>
  <c r="A11" s="1"/>
  <c r="A13" s="1"/>
  <c r="A15" s="1"/>
  <c r="A17" s="1"/>
  <c r="C7"/>
  <c r="C9" s="1"/>
  <c r="C11" s="1"/>
  <c r="C13" s="1"/>
  <c r="C15" s="1"/>
  <c r="C17" s="1"/>
  <c r="H8"/>
  <c r="H7"/>
  <c r="H10"/>
  <c r="J9" s="1"/>
  <c r="H9"/>
  <c r="H12"/>
  <c r="J11" s="1"/>
  <c r="H11"/>
  <c r="H14"/>
  <c r="H13"/>
  <c r="H16"/>
  <c r="J15" s="1"/>
  <c r="H15"/>
  <c r="H18"/>
  <c r="H17"/>
  <c r="I13" l="1"/>
  <c r="L13" s="1"/>
  <c r="I11"/>
  <c r="L11" s="1"/>
  <c r="I9"/>
  <c r="L9" s="1"/>
  <c r="I7"/>
  <c r="J7"/>
  <c r="L5"/>
  <c r="J5"/>
  <c r="I15"/>
  <c r="L15" s="1"/>
  <c r="I17"/>
  <c r="L17" s="1"/>
  <c r="L7" l="1"/>
  <c r="L20" s="1"/>
</calcChain>
</file>

<file path=xl/sharedStrings.xml><?xml version="1.0" encoding="utf-8"?>
<sst xmlns="http://schemas.openxmlformats.org/spreadsheetml/2006/main" count="30" uniqueCount="18">
  <si>
    <t>Day</t>
  </si>
  <si>
    <t>AM/PM</t>
  </si>
  <si>
    <t>Date</t>
  </si>
  <si>
    <t>Time</t>
  </si>
  <si>
    <t>Reading 1</t>
  </si>
  <si>
    <t>Reading 2</t>
  </si>
  <si>
    <t>Reading 3</t>
  </si>
  <si>
    <t>BEST</t>
  </si>
  <si>
    <t>AM</t>
  </si>
  <si>
    <t>PM</t>
  </si>
  <si>
    <t>Peak flow Variability</t>
  </si>
  <si>
    <t xml:space="preserve">NAME: </t>
  </si>
  <si>
    <t xml:space="preserve">Date of birth: </t>
  </si>
  <si>
    <t xml:space="preserve">Day Best </t>
  </si>
  <si>
    <t>Day Lowest</t>
  </si>
  <si>
    <t xml:space="preserve">Interpretation of Peak Flow variability </t>
  </si>
  <si>
    <t>Average Peak Flow Variability = Highest PEFR of the day - Lowest PEFR of the day/Mean PEFR of the day</t>
  </si>
  <si>
    <r>
      <t>Diurnal variation</t>
    </r>
    <r>
      <rPr>
        <sz val="10"/>
        <color rgb="FF000000"/>
        <rFont val="Verdana"/>
        <family val="2"/>
      </rPr>
      <t>: If the difference between the highest and lowest values divided by their mean exceeds 20% (and is at least 60 l/min) the diagnosis of asthma is supported.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</si>
</sst>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3366"/>
      <name val="Verdana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9" fontId="0" fillId="0" borderId="0" xfId="1" applyFont="1" applyProtection="1"/>
    <xf numFmtId="9" fontId="4" fillId="0" borderId="0" xfId="1" applyFont="1" applyAlignment="1" applyProtection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20" fontId="6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9" fontId="0" fillId="0" borderId="0" xfId="1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14" fontId="3" fillId="0" borderId="0" xfId="0" applyNumberFormat="1" applyFont="1"/>
    <xf numFmtId="9" fontId="3" fillId="0" borderId="1" xfId="1" applyFont="1" applyBorder="1" applyAlignment="1" applyProtection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Peak</a:t>
            </a:r>
            <a:r>
              <a:rPr lang="en-GB" baseline="0"/>
              <a:t> Flow chart</a:t>
            </a:r>
            <a:endParaRPr lang="en-GB"/>
          </a:p>
        </c:rich>
      </c:tx>
      <c:layout>
        <c:manualLayout>
          <c:xMode val="edge"/>
          <c:yMode val="edge"/>
          <c:x val="0.42708709764094055"/>
          <c:y val="0.79817038307604349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903280839895013"/>
          <c:y val="2.5428331875182269E-2"/>
          <c:w val="0.890196850393701"/>
          <c:h val="0.71199876057159561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Sheet1!$B$5:$B$18</c:f>
              <c:strCache>
                <c:ptCount val="14"/>
                <c:pt idx="0">
                  <c:v>AM</c:v>
                </c:pt>
                <c:pt idx="1">
                  <c:v>PM</c:v>
                </c:pt>
                <c:pt idx="2">
                  <c:v>AM</c:v>
                </c:pt>
                <c:pt idx="3">
                  <c:v>PM</c:v>
                </c:pt>
                <c:pt idx="4">
                  <c:v>AM</c:v>
                </c:pt>
                <c:pt idx="5">
                  <c:v>PM</c:v>
                </c:pt>
                <c:pt idx="6">
                  <c:v>AM</c:v>
                </c:pt>
                <c:pt idx="7">
                  <c:v>PM</c:v>
                </c:pt>
                <c:pt idx="8">
                  <c:v>AM</c:v>
                </c:pt>
                <c:pt idx="9">
                  <c:v>PM</c:v>
                </c:pt>
                <c:pt idx="10">
                  <c:v>AM</c:v>
                </c:pt>
                <c:pt idx="11">
                  <c:v>PM</c:v>
                </c:pt>
                <c:pt idx="12">
                  <c:v>AM</c:v>
                </c:pt>
                <c:pt idx="13">
                  <c:v>PM</c:v>
                </c:pt>
              </c:strCache>
            </c:strRef>
          </c:cat>
          <c:val>
            <c:numRef>
              <c:f>Sheet1!$H$5:$H$18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56-47CB-8CB4-9CD6ED8B341B}"/>
            </c:ext>
          </c:extLst>
        </c:ser>
        <c:marker val="1"/>
        <c:axId val="140356608"/>
        <c:axId val="140382976"/>
      </c:lineChart>
      <c:catAx>
        <c:axId val="1403566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82976"/>
        <c:crosses val="autoZero"/>
        <c:auto val="1"/>
        <c:lblAlgn val="ctr"/>
        <c:lblOffset val="100"/>
      </c:catAx>
      <c:valAx>
        <c:axId val="140382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5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300036</xdr:colOff>
      <xdr:row>0</xdr:row>
      <xdr:rowOff>0</xdr:rowOff>
    </xdr:from>
    <xdr:to>
      <xdr:col>26</xdr:col>
      <xdr:colOff>123825</xdr:colOff>
      <xdr:row>29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7500621-786F-25AD-D31C-736A82A87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E24" sqref="E24"/>
    </sheetView>
  </sheetViews>
  <sheetFormatPr defaultRowHeight="15"/>
  <cols>
    <col min="2" max="2" width="27" customWidth="1"/>
    <col min="3" max="3" width="15.5703125" customWidth="1"/>
    <col min="4" max="4" width="15.28515625" customWidth="1"/>
    <col min="5" max="5" width="12.5703125" customWidth="1"/>
    <col min="6" max="6" width="13.140625" customWidth="1"/>
    <col min="7" max="7" width="17.42578125" customWidth="1"/>
    <col min="9" max="9" width="14.140625" customWidth="1"/>
    <col min="10" max="10" width="12.5703125" customWidth="1"/>
    <col min="12" max="12" width="30.28515625" style="6" customWidth="1"/>
  </cols>
  <sheetData>
    <row r="1" spans="1:12">
      <c r="A1" s="8" t="s">
        <v>11</v>
      </c>
      <c r="B1" s="10"/>
      <c r="C1" s="8" t="s">
        <v>12</v>
      </c>
      <c r="D1" s="9"/>
    </row>
    <row r="3" spans="1:12" ht="15.75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13</v>
      </c>
      <c r="J3" s="1" t="s">
        <v>14</v>
      </c>
      <c r="L3" s="7" t="s">
        <v>10</v>
      </c>
    </row>
    <row r="5" spans="1:12">
      <c r="A5" s="12">
        <v>1</v>
      </c>
      <c r="B5" s="3" t="s">
        <v>8</v>
      </c>
      <c r="C5" s="13">
        <v>44990</v>
      </c>
      <c r="D5" s="15">
        <v>0</v>
      </c>
      <c r="E5" s="14"/>
      <c r="F5" s="14"/>
      <c r="G5" s="14"/>
      <c r="H5" s="5">
        <f>MAX(E5:G5)</f>
        <v>0</v>
      </c>
      <c r="I5" s="16">
        <f>MAX(H5:H6)</f>
        <v>0</v>
      </c>
      <c r="J5" s="16">
        <f>MIN(H5:H6)</f>
        <v>0</v>
      </c>
      <c r="L5" s="17" t="e">
        <f>(I5-J5)/AVERAGE(H5:H6)</f>
        <v>#DIV/0!</v>
      </c>
    </row>
    <row r="6" spans="1:12">
      <c r="A6" s="12"/>
      <c r="B6" s="3" t="s">
        <v>9</v>
      </c>
      <c r="C6" s="13"/>
      <c r="D6" s="15">
        <v>0</v>
      </c>
      <c r="E6" s="14"/>
      <c r="F6" s="14"/>
      <c r="G6" s="14"/>
      <c r="H6" s="5">
        <f>MAX(E6:G6)</f>
        <v>0</v>
      </c>
      <c r="I6" s="16"/>
      <c r="J6" s="16"/>
      <c r="L6" s="17"/>
    </row>
    <row r="7" spans="1:12">
      <c r="A7" s="12">
        <f>A5+1</f>
        <v>2</v>
      </c>
      <c r="B7" s="3" t="s">
        <v>8</v>
      </c>
      <c r="C7" s="11">
        <f>C5+1</f>
        <v>44991</v>
      </c>
      <c r="D7" s="15">
        <v>0</v>
      </c>
      <c r="E7" s="14"/>
      <c r="F7" s="14"/>
      <c r="G7" s="14"/>
      <c r="H7" s="5">
        <f t="shared" ref="H5:H18" si="0">MAX(E7:G7)</f>
        <v>0</v>
      </c>
      <c r="I7" s="16">
        <f>MAX(H7:H8)</f>
        <v>0</v>
      </c>
      <c r="J7" s="16">
        <f t="shared" ref="J7:J18" si="1">MIN(H7:H8)</f>
        <v>0</v>
      </c>
      <c r="L7" s="17" t="e">
        <f>(I7-J7)/AVERAGE(H7:H8)</f>
        <v>#DIV/0!</v>
      </c>
    </row>
    <row r="8" spans="1:12">
      <c r="A8" s="12"/>
      <c r="B8" s="3" t="s">
        <v>9</v>
      </c>
      <c r="C8" s="11"/>
      <c r="D8" s="15">
        <v>0</v>
      </c>
      <c r="E8" s="14"/>
      <c r="F8" s="14"/>
      <c r="G8" s="14"/>
      <c r="H8" s="5">
        <f t="shared" si="0"/>
        <v>0</v>
      </c>
      <c r="I8" s="16"/>
      <c r="J8" s="16"/>
      <c r="L8" s="17"/>
    </row>
    <row r="9" spans="1:12">
      <c r="A9" s="12">
        <f t="shared" ref="A9" si="2">A7+1</f>
        <v>3</v>
      </c>
      <c r="B9" s="3" t="s">
        <v>8</v>
      </c>
      <c r="C9" s="11">
        <f t="shared" ref="C9" si="3">C7+1</f>
        <v>44992</v>
      </c>
      <c r="D9" s="15">
        <v>0</v>
      </c>
      <c r="E9" s="14"/>
      <c r="F9" s="14"/>
      <c r="G9" s="14"/>
      <c r="H9" s="5">
        <f t="shared" si="0"/>
        <v>0</v>
      </c>
      <c r="I9" s="16">
        <f>MAX(H9:H10)</f>
        <v>0</v>
      </c>
      <c r="J9" s="16">
        <f t="shared" ref="J9:J18" si="4">MIN(H9:H10)</f>
        <v>0</v>
      </c>
      <c r="L9" s="17" t="e">
        <f t="shared" ref="L9:L18" si="5">(I9-J9)/AVERAGE(H9:H10)</f>
        <v>#DIV/0!</v>
      </c>
    </row>
    <row r="10" spans="1:12">
      <c r="A10" s="12"/>
      <c r="B10" s="3" t="s">
        <v>9</v>
      </c>
      <c r="C10" s="11"/>
      <c r="D10" s="15">
        <v>0</v>
      </c>
      <c r="E10" s="14"/>
      <c r="F10" s="14"/>
      <c r="G10" s="14"/>
      <c r="H10" s="5">
        <f t="shared" si="0"/>
        <v>0</v>
      </c>
      <c r="I10" s="16"/>
      <c r="J10" s="16"/>
      <c r="L10" s="17"/>
    </row>
    <row r="11" spans="1:12">
      <c r="A11" s="12">
        <f t="shared" ref="A11" si="6">A9+1</f>
        <v>4</v>
      </c>
      <c r="B11" s="3" t="s">
        <v>8</v>
      </c>
      <c r="C11" s="11">
        <f t="shared" ref="C11" si="7">C9+1</f>
        <v>44993</v>
      </c>
      <c r="D11" s="15">
        <v>0</v>
      </c>
      <c r="E11" s="14"/>
      <c r="F11" s="14"/>
      <c r="G11" s="14"/>
      <c r="H11" s="5">
        <f t="shared" si="0"/>
        <v>0</v>
      </c>
      <c r="I11" s="16">
        <f t="shared" ref="I11:I16" si="8">MAX(H11:H12)</f>
        <v>0</v>
      </c>
      <c r="J11" s="16">
        <f>MIN(H11:H12)</f>
        <v>0</v>
      </c>
      <c r="L11" s="17" t="e">
        <f t="shared" ref="L11:L18" si="9">(I11-J11)/AVERAGE(H11:H12)</f>
        <v>#DIV/0!</v>
      </c>
    </row>
    <row r="12" spans="1:12">
      <c r="A12" s="12"/>
      <c r="B12" s="3" t="s">
        <v>9</v>
      </c>
      <c r="C12" s="11"/>
      <c r="D12" s="15">
        <v>0</v>
      </c>
      <c r="E12" s="14"/>
      <c r="F12" s="14"/>
      <c r="G12" s="14"/>
      <c r="H12" s="5">
        <f t="shared" si="0"/>
        <v>0</v>
      </c>
      <c r="I12" s="16"/>
      <c r="J12" s="16"/>
      <c r="L12" s="17"/>
    </row>
    <row r="13" spans="1:12">
      <c r="A13" s="12">
        <f t="shared" ref="A13" si="10">A11+1</f>
        <v>5</v>
      </c>
      <c r="B13" s="3" t="s">
        <v>8</v>
      </c>
      <c r="C13" s="11">
        <f t="shared" ref="C13" si="11">C11+1</f>
        <v>44994</v>
      </c>
      <c r="D13" s="15">
        <v>0</v>
      </c>
      <c r="E13" s="14"/>
      <c r="F13" s="14"/>
      <c r="G13" s="14"/>
      <c r="H13" s="5">
        <f t="shared" si="0"/>
        <v>0</v>
      </c>
      <c r="I13" s="16">
        <f t="shared" ref="I13:I16" si="12">MAX(H13:H14)</f>
        <v>0</v>
      </c>
      <c r="J13" s="16">
        <f t="shared" ref="J13:J18" si="13">MIN(H13:H14)</f>
        <v>0</v>
      </c>
      <c r="L13" s="17" t="e">
        <f t="shared" ref="L13:L18" si="14">(I13-J13)/AVERAGE(H13:H14)</f>
        <v>#DIV/0!</v>
      </c>
    </row>
    <row r="14" spans="1:12">
      <c r="A14" s="12"/>
      <c r="B14" s="3" t="s">
        <v>9</v>
      </c>
      <c r="C14" s="11"/>
      <c r="D14" s="15">
        <v>0</v>
      </c>
      <c r="E14" s="14"/>
      <c r="F14" s="14"/>
      <c r="G14" s="14"/>
      <c r="H14" s="5">
        <f t="shared" si="0"/>
        <v>0</v>
      </c>
      <c r="I14" s="16"/>
      <c r="J14" s="16"/>
      <c r="L14" s="17"/>
    </row>
    <row r="15" spans="1:12">
      <c r="A15" s="12">
        <f t="shared" ref="A15" si="15">A13+1</f>
        <v>6</v>
      </c>
      <c r="B15" s="3" t="s">
        <v>8</v>
      </c>
      <c r="C15" s="11">
        <f t="shared" ref="C15" si="16">C13+1</f>
        <v>44995</v>
      </c>
      <c r="D15" s="15">
        <v>0</v>
      </c>
      <c r="E15" s="14"/>
      <c r="F15" s="14"/>
      <c r="G15" s="14"/>
      <c r="H15" s="5">
        <f t="shared" si="0"/>
        <v>0</v>
      </c>
      <c r="I15" s="16">
        <f t="shared" ref="I15:I16" si="17">MAX(H15:H16)</f>
        <v>0</v>
      </c>
      <c r="J15" s="16">
        <f t="shared" ref="J15:J18" si="18">MIN(H15:H16)</f>
        <v>0</v>
      </c>
      <c r="L15" s="17" t="e">
        <f t="shared" ref="L15:L18" si="19">(I15-J15)/AVERAGE(H15:H16)</f>
        <v>#DIV/0!</v>
      </c>
    </row>
    <row r="16" spans="1:12">
      <c r="A16" s="12"/>
      <c r="B16" s="3" t="s">
        <v>9</v>
      </c>
      <c r="C16" s="11"/>
      <c r="D16" s="15">
        <v>0</v>
      </c>
      <c r="E16" s="14"/>
      <c r="F16" s="14"/>
      <c r="G16" s="14"/>
      <c r="H16" s="5">
        <f t="shared" si="0"/>
        <v>0</v>
      </c>
      <c r="I16" s="16"/>
      <c r="J16" s="16"/>
      <c r="L16" s="17"/>
    </row>
    <row r="17" spans="1:12">
      <c r="A17" s="12">
        <f t="shared" ref="A17" si="20">A15+1</f>
        <v>7</v>
      </c>
      <c r="B17" s="3" t="s">
        <v>8</v>
      </c>
      <c r="C17" s="11">
        <f t="shared" ref="C17" si="21">C15+1</f>
        <v>44996</v>
      </c>
      <c r="D17" s="15">
        <v>0</v>
      </c>
      <c r="E17" s="14"/>
      <c r="F17" s="14"/>
      <c r="G17" s="14"/>
      <c r="H17" s="5">
        <f t="shared" si="0"/>
        <v>0</v>
      </c>
      <c r="I17" s="16">
        <f>MAX(H17:H18)</f>
        <v>0</v>
      </c>
      <c r="J17" s="16">
        <f t="shared" ref="J17:J18" si="22">MIN(H17:H18)</f>
        <v>0</v>
      </c>
      <c r="L17" s="17" t="e">
        <f t="shared" ref="L17:L18" si="23">(I17-J17)/AVERAGE(H17:H18)</f>
        <v>#DIV/0!</v>
      </c>
    </row>
    <row r="18" spans="1:12">
      <c r="A18" s="12"/>
      <c r="B18" s="3" t="s">
        <v>9</v>
      </c>
      <c r="C18" s="11"/>
      <c r="D18" s="15">
        <v>0</v>
      </c>
      <c r="E18" s="14"/>
      <c r="F18" s="14"/>
      <c r="G18" s="14"/>
      <c r="H18" s="5">
        <f t="shared" si="0"/>
        <v>0</v>
      </c>
      <c r="I18" s="16"/>
      <c r="J18" s="16"/>
      <c r="L18" s="17"/>
    </row>
    <row r="19" spans="1:12" ht="60.75" thickBot="1">
      <c r="L19" s="20" t="s">
        <v>16</v>
      </c>
    </row>
    <row r="20" spans="1:12" ht="15.75" thickTop="1">
      <c r="C20" s="4"/>
      <c r="D20" s="4"/>
      <c r="L20" s="6" t="e">
        <f>AVERAGE(L5:L18)</f>
        <v>#DIV/0!</v>
      </c>
    </row>
    <row r="21" spans="1:12">
      <c r="C21" s="19" t="s">
        <v>15</v>
      </c>
      <c r="D21" s="19"/>
      <c r="E21" s="19"/>
    </row>
    <row r="22" spans="1:12" ht="90.75" customHeight="1">
      <c r="C22" s="18" t="s">
        <v>17</v>
      </c>
      <c r="D22" s="18"/>
      <c r="E22" s="18"/>
    </row>
    <row r="23" spans="1:12">
      <c r="C23" s="4"/>
    </row>
    <row r="24" spans="1:12">
      <c r="C24" s="4"/>
    </row>
    <row r="25" spans="1:12">
      <c r="C25" s="4"/>
    </row>
    <row r="26" spans="1:12">
      <c r="C26" s="4"/>
    </row>
    <row r="27" spans="1:12">
      <c r="C27" s="4"/>
    </row>
    <row r="28" spans="1:12">
      <c r="C28" s="4"/>
    </row>
    <row r="29" spans="1:12">
      <c r="C29" s="4"/>
    </row>
    <row r="30" spans="1:12">
      <c r="C30" s="4"/>
    </row>
    <row r="31" spans="1:12">
      <c r="C31" s="4"/>
    </row>
    <row r="32" spans="1:12">
      <c r="C32" s="4"/>
    </row>
  </sheetData>
  <sheetProtection selectLockedCells="1"/>
  <sortState ref="A5:J32">
    <sortCondition ref="C31:C32"/>
  </sortState>
  <mergeCells count="36">
    <mergeCell ref="L15:L16"/>
    <mergeCell ref="L17:L18"/>
    <mergeCell ref="C22:E22"/>
    <mergeCell ref="L5:L6"/>
    <mergeCell ref="L7:L8"/>
    <mergeCell ref="L9:L10"/>
    <mergeCell ref="L11:L12"/>
    <mergeCell ref="L13:L14"/>
    <mergeCell ref="I13:I14"/>
    <mergeCell ref="I15:I16"/>
    <mergeCell ref="I17:I18"/>
    <mergeCell ref="J7:J8"/>
    <mergeCell ref="J9:J10"/>
    <mergeCell ref="J11:J12"/>
    <mergeCell ref="J13:J14"/>
    <mergeCell ref="J15:J16"/>
    <mergeCell ref="J17:J18"/>
    <mergeCell ref="I5:I6"/>
    <mergeCell ref="J5:J6"/>
    <mergeCell ref="I7:I8"/>
    <mergeCell ref="I9:I10"/>
    <mergeCell ref="I11:I12"/>
    <mergeCell ref="C17:C18"/>
    <mergeCell ref="A5:A6"/>
    <mergeCell ref="A7:A8"/>
    <mergeCell ref="A9:A10"/>
    <mergeCell ref="A11:A12"/>
    <mergeCell ref="A13:A14"/>
    <mergeCell ref="A15:A16"/>
    <mergeCell ref="A17:A18"/>
    <mergeCell ref="C5:C6"/>
    <mergeCell ref="C7:C8"/>
    <mergeCell ref="C9:C10"/>
    <mergeCell ref="C11:C12"/>
    <mergeCell ref="C13:C14"/>
    <mergeCell ref="C15:C16"/>
  </mergeCells>
  <pageMargins left="0.7" right="0.7" top="0.75" bottom="0.75" header="0.3" footer="0.3"/>
  <pageSetup paperSize="9" orientation="portrait" r:id="rId1"/>
  <ignoredErrors>
    <ignoredError sqref="H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7DB2D5DD4384B97FED9561CD64AB7" ma:contentTypeVersion="4" ma:contentTypeDescription="Create a new document." ma:contentTypeScope="" ma:versionID="bcb9d3abb56b66c97486f8470a1e7af4">
  <xsd:schema xmlns:xsd="http://www.w3.org/2001/XMLSchema" xmlns:xs="http://www.w3.org/2001/XMLSchema" xmlns:p="http://schemas.microsoft.com/office/2006/metadata/properties" xmlns:ns3="d3e0d10e-bd3b-48dc-882d-2b70d288afd6" targetNamespace="http://schemas.microsoft.com/office/2006/metadata/properties" ma:root="true" ma:fieldsID="15be61e9a198ac9591144e8476671bba" ns3:_="">
    <xsd:import namespace="d3e0d10e-bd3b-48dc-882d-2b70d288af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0d10e-bd3b-48dc-882d-2b70d288a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A70150-9794-450D-B27E-785A31165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0d10e-bd3b-48dc-882d-2b70d288a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787354-ABE0-494B-9471-261B796BEC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063CD-B3F2-4C9F-B510-AA3FAD90BE32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d3e0d10e-bd3b-48dc-882d-2b70d288afd6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Dosekun, Damilola</dc:creator>
  <cp:lastModifiedBy>damilola.dosekun</cp:lastModifiedBy>
  <dcterms:created xsi:type="dcterms:W3CDTF">2023-03-10T13:05:07Z</dcterms:created>
  <dcterms:modified xsi:type="dcterms:W3CDTF">2023-03-14T21:21:22Z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0x0101005597DB2D5DD4384B97FED9561CD64AB7</vt:lpwstr>
  </property>
</Properties>
</file>